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9440" windowHeight="12570"/>
  </bookViews>
  <sheets>
    <sheet name="Calendario" sheetId="1" r:id="rId1"/>
    <sheet name="Bloques y Materias" sheetId="3" r:id="rId2"/>
    <sheet name="Profesores" sheetId="2" r:id="rId3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3"/>
  <c r="H34"/>
  <c r="F33"/>
  <c r="I26"/>
  <c r="H25"/>
  <c r="H20"/>
  <c r="I17"/>
  <c r="H15"/>
  <c r="I11"/>
  <c r="H6"/>
  <c r="C15" i="2"/>
  <c r="C21" s="1"/>
  <c r="D40" i="1"/>
  <c r="E40" s="1"/>
  <c r="F40" s="1"/>
  <c r="G40" s="1"/>
  <c r="D36"/>
  <c r="E36" s="1"/>
  <c r="F36" s="1"/>
  <c r="G36" s="1"/>
  <c r="D28"/>
  <c r="E28" s="1"/>
  <c r="F28" s="1"/>
  <c r="G28" s="1"/>
  <c r="D24"/>
  <c r="E24" s="1"/>
  <c r="F24" s="1"/>
  <c r="D20"/>
  <c r="E20" s="1"/>
  <c r="F20" s="1"/>
  <c r="G20" s="1"/>
  <c r="D16"/>
  <c r="E16" s="1"/>
  <c r="F16" s="1"/>
  <c r="G16" s="1"/>
</calcChain>
</file>

<file path=xl/sharedStrings.xml><?xml version="1.0" encoding="utf-8"?>
<sst xmlns="http://schemas.openxmlformats.org/spreadsheetml/2006/main" count="315" uniqueCount="135">
  <si>
    <t>Mes</t>
  </si>
  <si>
    <t>Lunes</t>
  </si>
  <si>
    <t>Martes</t>
  </si>
  <si>
    <t>Miércoles</t>
  </si>
  <si>
    <t>Jueves</t>
  </si>
  <si>
    <t>Viernes</t>
  </si>
  <si>
    <t>Febrero/Marzo</t>
  </si>
  <si>
    <t>Materia</t>
  </si>
  <si>
    <t>Profesor</t>
  </si>
  <si>
    <t>Luis Sendino 1</t>
  </si>
  <si>
    <t>Marta Lobo 1</t>
  </si>
  <si>
    <t>Luis Sendino 3</t>
  </si>
  <si>
    <t>Luis Sendino 4</t>
  </si>
  <si>
    <t>Marta Lobo 2</t>
  </si>
  <si>
    <t>Modalidad</t>
  </si>
  <si>
    <t>Marzo</t>
  </si>
  <si>
    <t>Presencial</t>
  </si>
  <si>
    <t>Marta Lobo 3</t>
  </si>
  <si>
    <t>Empleabilidad</t>
  </si>
  <si>
    <t>Beatriz de Luis 1</t>
  </si>
  <si>
    <t>Marta Lobo 4</t>
  </si>
  <si>
    <t>Luis Sendino 2</t>
  </si>
  <si>
    <t>Beatriz de Luis 2</t>
  </si>
  <si>
    <t>Marta Lobo 5</t>
  </si>
  <si>
    <t>Marta Lobo 6</t>
  </si>
  <si>
    <t>Marta Lobo 7</t>
  </si>
  <si>
    <t xml:space="preserve">Beatriz de Luis 3 </t>
  </si>
  <si>
    <t>Abril</t>
  </si>
  <si>
    <t>Marta Lobo 8</t>
  </si>
  <si>
    <t>Marta Lobo 9</t>
  </si>
  <si>
    <t>Marta Lobo 10</t>
  </si>
  <si>
    <t>No lectivo</t>
  </si>
  <si>
    <t>Online</t>
  </si>
  <si>
    <t>Mayo</t>
  </si>
  <si>
    <t>Beatriz de Luis 4</t>
  </si>
  <si>
    <t>Marta Lobo 11</t>
  </si>
  <si>
    <t>Marta Lobo 12</t>
  </si>
  <si>
    <t>Presentacion Final Plan</t>
  </si>
  <si>
    <t>Marta Lobo 13</t>
  </si>
  <si>
    <t>Marta Lobo 14</t>
  </si>
  <si>
    <t>online</t>
  </si>
  <si>
    <t>Diseño Experiencias</t>
  </si>
  <si>
    <t>Conocimiento del Cliente</t>
  </si>
  <si>
    <t>Comercialización Experiencias</t>
  </si>
  <si>
    <t>Comunicación Experiencias</t>
  </si>
  <si>
    <t>Vinculacion Emocional</t>
  </si>
  <si>
    <t>HORAS BLOQUE</t>
  </si>
  <si>
    <t>PROFESOR</t>
  </si>
  <si>
    <t>HORAS PROFESOR</t>
  </si>
  <si>
    <t xml:space="preserve">Marketing Estratégico </t>
  </si>
  <si>
    <t xml:space="preserve">Luis Sendino </t>
  </si>
  <si>
    <t>?</t>
  </si>
  <si>
    <t>Experiencia Cliente</t>
  </si>
  <si>
    <t>Marta Lobo</t>
  </si>
  <si>
    <t>Marketing Digital</t>
  </si>
  <si>
    <t>Carlos Ponce de León</t>
  </si>
  <si>
    <t>Ernesto del Valle</t>
  </si>
  <si>
    <t>CRM y DATA 4.0</t>
  </si>
  <si>
    <t>Rebeca Cordero</t>
  </si>
  <si>
    <t>Manuel Laborda</t>
  </si>
  <si>
    <t>Beatriz de Luis</t>
  </si>
  <si>
    <t>Tutorías Empleabilidad</t>
  </si>
  <si>
    <t>20 h/alumno</t>
  </si>
  <si>
    <t>Dirección de Curso</t>
  </si>
  <si>
    <t>Presentación y Entorno</t>
  </si>
  <si>
    <t>Análisis Interno y Externo</t>
  </si>
  <si>
    <t>Claves Modelo Negocio</t>
  </si>
  <si>
    <t>Estrategias Competitivas</t>
  </si>
  <si>
    <t>Política de Productos</t>
  </si>
  <si>
    <t>Política de Precios</t>
  </si>
  <si>
    <t>Política Distribución</t>
  </si>
  <si>
    <t xml:space="preserve">Política de Comunicación </t>
  </si>
  <si>
    <t>Política de Comunicación</t>
  </si>
  <si>
    <t>Plan Marketing 360</t>
  </si>
  <si>
    <t xml:space="preserve">Presentación Plan </t>
  </si>
  <si>
    <t>Tutorías Plan Marketing</t>
  </si>
  <si>
    <t>TOTAL PROGRAMA</t>
  </si>
  <si>
    <t>On Line</t>
  </si>
  <si>
    <t>Política Comunicación</t>
  </si>
  <si>
    <t>Silvia Mazzoli</t>
  </si>
  <si>
    <t>Jesús Rivas</t>
  </si>
  <si>
    <t>Ecosistema</t>
  </si>
  <si>
    <t xml:space="preserve">Ecosistema </t>
  </si>
  <si>
    <t>Estrategias</t>
  </si>
  <si>
    <t>SMO-SEO-SMM</t>
  </si>
  <si>
    <t>Analítica</t>
  </si>
  <si>
    <t>SEO</t>
  </si>
  <si>
    <t>CRM - Data 4.0</t>
  </si>
  <si>
    <t>Kpi / BI - Data 4.0</t>
  </si>
  <si>
    <t>BI - DATA 4.0</t>
  </si>
  <si>
    <t>MATERIAS</t>
  </si>
  <si>
    <t>HORAS</t>
  </si>
  <si>
    <t>SUBTOTAL HORAS</t>
  </si>
  <si>
    <t>1.- Marketing y Estrategia de Negocio</t>
  </si>
  <si>
    <t>EL NUEVO ENTORNO</t>
  </si>
  <si>
    <t>Análisis interno y externo</t>
  </si>
  <si>
    <t>ESTRATEGIA Y MODELOS DE NEGOCIO</t>
  </si>
  <si>
    <t>Claves Modelo de Negocio</t>
  </si>
  <si>
    <t>MARKETING ESTRATÉGICO</t>
  </si>
  <si>
    <t>Política de producto y servicios</t>
  </si>
  <si>
    <t>Política de precios</t>
  </si>
  <si>
    <t>Política de distribución (la omnicanalidad)</t>
  </si>
  <si>
    <t>Política de comunicación estratégica</t>
  </si>
  <si>
    <t>Plan de Marketing 360</t>
  </si>
  <si>
    <t>Conocimiento del cliente</t>
  </si>
  <si>
    <t>El diseño de experiencias</t>
  </si>
  <si>
    <t>La comercialización de experiencias</t>
  </si>
  <si>
    <t>La comunicación de experiencias</t>
  </si>
  <si>
    <t>Vinculación emocional con empleados y clientes</t>
  </si>
  <si>
    <t>3.- Marketing Digital</t>
  </si>
  <si>
    <t>MARKETING DIGITAL</t>
  </si>
  <si>
    <t>Ecosistema Digital</t>
  </si>
  <si>
    <t>SMO - SEO - SMM</t>
  </si>
  <si>
    <t>Estrategias de Marketing Digital</t>
  </si>
  <si>
    <t>4.- Data 4.0</t>
  </si>
  <si>
    <t>C.R.M. y GESTIÓN DE LA INFORMACIÓN</t>
  </si>
  <si>
    <t>CRM - DATA 4.0</t>
  </si>
  <si>
    <t>KPIs - BI- DATA 4.0</t>
  </si>
  <si>
    <t>5.- Empleabilidad</t>
  </si>
  <si>
    <t>EMPLEABILIDAD</t>
  </si>
  <si>
    <t>TUTORÍAS EMPLEABILIDAD</t>
  </si>
  <si>
    <t>DIRECCIÓN</t>
  </si>
  <si>
    <t>TOTAL</t>
  </si>
  <si>
    <t>1.- Experiencia de Clientes</t>
  </si>
  <si>
    <t>EXPERIENCIA DE CLIENTE</t>
  </si>
  <si>
    <t>Luis Sendino</t>
  </si>
  <si>
    <t>PRESENTACIÓN PROYECTOS</t>
  </si>
  <si>
    <t>6.- Proyecto</t>
  </si>
  <si>
    <t>TUTORÍAS PROYECTO (Marketing)</t>
  </si>
  <si>
    <t>TUTORÍAS PROYECTO (Mk. Digital)</t>
  </si>
  <si>
    <t>MÓDULOS</t>
  </si>
  <si>
    <t>BLOQUES</t>
  </si>
  <si>
    <t>PROFESORES</t>
  </si>
  <si>
    <t xml:space="preserve">Empleabilidad </t>
  </si>
  <si>
    <t>MARKETING 360º y DATA 4.0           —           V. 2   Grupo 3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</si>
</sst>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653"/>
        <bgColor indexed="64"/>
      </patternFill>
    </fill>
    <fill>
      <patternFill patternType="lightDown">
        <bgColor rgb="FFFFD653"/>
      </patternFill>
    </fill>
    <fill>
      <gradientFill>
        <stop position="0">
          <color rgb="FFFFC000"/>
        </stop>
        <stop position="1">
          <color rgb="FFFC8004"/>
        </stop>
      </gradientFill>
    </fill>
    <fill>
      <patternFill patternType="solid">
        <fgColor rgb="FFC000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darkDown">
        <fgColor theme="7" tint="-0.24994659260841701"/>
        <bgColor rgb="FFFFD13F"/>
      </patternFill>
    </fill>
    <fill>
      <patternFill patternType="solid">
        <fgColor rgb="FFFFC50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67955565050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3" fillId="2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/>
    <xf numFmtId="0" fontId="1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4" fillId="0" borderId="3" xfId="0" applyFont="1" applyBorder="1"/>
    <xf numFmtId="0" fontId="3" fillId="5" borderId="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4" fillId="10" borderId="3" xfId="0" applyFont="1" applyFill="1" applyBorder="1"/>
    <xf numFmtId="0" fontId="3" fillId="11" borderId="3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20" xfId="0" applyBorder="1"/>
    <xf numFmtId="0" fontId="0" fillId="0" borderId="23" xfId="0" applyBorder="1"/>
    <xf numFmtId="0" fontId="8" fillId="0" borderId="17" xfId="0" applyFont="1" applyBorder="1"/>
    <xf numFmtId="0" fontId="8" fillId="0" borderId="19" xfId="0" applyFont="1" applyBorder="1"/>
    <xf numFmtId="0" fontId="8" fillId="0" borderId="21" xfId="0" applyFont="1" applyBorder="1"/>
    <xf numFmtId="0" fontId="8" fillId="0" borderId="24" xfId="0" applyFont="1" applyBorder="1"/>
    <xf numFmtId="0" fontId="0" fillId="0" borderId="15" xfId="0" applyBorder="1"/>
    <xf numFmtId="0" fontId="7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8" xfId="0" applyBorder="1" applyAlignment="1">
      <alignment wrapText="1"/>
    </xf>
    <xf numFmtId="0" fontId="0" fillId="14" borderId="29" xfId="0" applyFill="1" applyBorder="1" applyAlignment="1">
      <alignment vertical="top" wrapText="1"/>
    </xf>
    <xf numFmtId="0" fontId="0" fillId="14" borderId="30" xfId="0" applyFill="1" applyBorder="1" applyAlignment="1">
      <alignment vertical="top" wrapText="1"/>
    </xf>
    <xf numFmtId="0" fontId="10" fillId="0" borderId="33" xfId="0" applyFont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14" borderId="33" xfId="0" applyFont="1" applyFill="1" applyBorder="1" applyAlignment="1">
      <alignment vertical="top" wrapText="1"/>
    </xf>
    <xf numFmtId="0" fontId="10" fillId="14" borderId="15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wrapText="1"/>
    </xf>
    <xf numFmtId="0" fontId="10" fillId="14" borderId="38" xfId="0" applyFont="1" applyFill="1" applyBorder="1" applyAlignment="1">
      <alignment horizontal="center" wrapText="1"/>
    </xf>
    <xf numFmtId="0" fontId="10" fillId="14" borderId="30" xfId="0" applyFont="1" applyFill="1" applyBorder="1" applyAlignment="1">
      <alignment horizontal="center" wrapText="1"/>
    </xf>
    <xf numFmtId="0" fontId="10" fillId="14" borderId="30" xfId="0" applyFont="1" applyFill="1" applyBorder="1" applyAlignment="1">
      <alignment vertical="top" wrapText="1"/>
    </xf>
    <xf numFmtId="0" fontId="10" fillId="14" borderId="30" xfId="0" applyFont="1" applyFill="1" applyBorder="1" applyAlignment="1">
      <alignment horizontal="center" vertical="top" wrapText="1"/>
    </xf>
    <xf numFmtId="0" fontId="0" fillId="14" borderId="30" xfId="0" applyFill="1" applyBorder="1" applyAlignment="1">
      <alignment vertical="center" wrapText="1"/>
    </xf>
    <xf numFmtId="0" fontId="0" fillId="14" borderId="30" xfId="0" applyFill="1" applyBorder="1" applyAlignment="1">
      <alignment horizontal="center" vertical="top" wrapText="1"/>
    </xf>
    <xf numFmtId="0" fontId="5" fillId="14" borderId="30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22" xfId="0" applyFont="1" applyBorder="1"/>
    <xf numFmtId="0" fontId="13" fillId="0" borderId="25" xfId="0" applyFont="1" applyBorder="1"/>
    <xf numFmtId="0" fontId="13" fillId="0" borderId="27" xfId="0" applyFont="1" applyBorder="1"/>
    <xf numFmtId="0" fontId="13" fillId="0" borderId="26" xfId="0" applyFont="1" applyBorder="1"/>
    <xf numFmtId="0" fontId="13" fillId="0" borderId="15" xfId="0" applyFont="1" applyBorder="1"/>
    <xf numFmtId="0" fontId="0" fillId="0" borderId="23" xfId="0" applyBorder="1" applyAlignment="1">
      <alignment horizontal="right"/>
    </xf>
    <xf numFmtId="0" fontId="0" fillId="14" borderId="29" xfId="0" applyFill="1" applyBorder="1" applyAlignment="1">
      <alignment vertical="center" wrapText="1"/>
    </xf>
    <xf numFmtId="0" fontId="11" fillId="15" borderId="30" xfId="0" applyFont="1" applyFill="1" applyBorder="1" applyAlignment="1">
      <alignment horizontal="center" vertical="center" wrapText="1"/>
    </xf>
    <xf numFmtId="0" fontId="12" fillId="15" borderId="30" xfId="0" applyFont="1" applyFill="1" applyBorder="1" applyAlignment="1">
      <alignment horizontal="center" vertical="center" wrapText="1"/>
    </xf>
    <xf numFmtId="0" fontId="0" fillId="14" borderId="3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14" borderId="15" xfId="0" applyFont="1" applyFill="1" applyBorder="1" applyAlignment="1">
      <alignment horizontal="center" vertical="top" wrapText="1"/>
    </xf>
    <xf numFmtId="0" fontId="0" fillId="0" borderId="38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5" fillId="14" borderId="39" xfId="0" applyFont="1" applyFill="1" applyBorder="1" applyAlignment="1">
      <alignment horizontal="center" vertical="center" wrapText="1"/>
    </xf>
    <xf numFmtId="0" fontId="0" fillId="14" borderId="38" xfId="0" applyFill="1" applyBorder="1" applyAlignment="1">
      <alignment vertical="top" wrapText="1"/>
    </xf>
    <xf numFmtId="0" fontId="0" fillId="14" borderId="31" xfId="0" applyFont="1" applyFill="1" applyBorder="1" applyAlignment="1">
      <alignment horizontal="center" vertical="top" wrapText="1"/>
    </xf>
    <xf numFmtId="0" fontId="0" fillId="14" borderId="38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14" borderId="31" xfId="0" applyFill="1" applyBorder="1" applyAlignment="1">
      <alignment horizontal="center" vertical="top" wrapText="1"/>
    </xf>
    <xf numFmtId="0" fontId="0" fillId="14" borderId="38" xfId="0" applyFill="1" applyBorder="1" applyAlignment="1">
      <alignment horizontal="center" vertical="top" wrapText="1"/>
    </xf>
    <xf numFmtId="0" fontId="0" fillId="14" borderId="43" xfId="0" applyFill="1" applyBorder="1" applyAlignment="1">
      <alignment vertical="top" wrapText="1"/>
    </xf>
    <xf numFmtId="0" fontId="0" fillId="0" borderId="16" xfId="0" applyBorder="1"/>
    <xf numFmtId="0" fontId="0" fillId="14" borderId="39" xfId="0" applyFill="1" applyBorder="1" applyAlignment="1">
      <alignment vertical="top" wrapText="1"/>
    </xf>
    <xf numFmtId="0" fontId="0" fillId="14" borderId="31" xfId="0" applyFill="1" applyBorder="1" applyAlignment="1">
      <alignment vertical="center" wrapText="1"/>
    </xf>
    <xf numFmtId="0" fontId="0" fillId="14" borderId="25" xfId="0" applyFill="1" applyBorder="1" applyAlignment="1">
      <alignment vertical="top" wrapText="1"/>
    </xf>
    <xf numFmtId="0" fontId="0" fillId="14" borderId="26" xfId="0" applyFill="1" applyBorder="1" applyAlignment="1">
      <alignment vertical="top" wrapText="1"/>
    </xf>
    <xf numFmtId="0" fontId="5" fillId="15" borderId="30" xfId="0" applyFont="1" applyFill="1" applyBorder="1" applyAlignment="1">
      <alignment horizontal="center" vertical="center" wrapText="1"/>
    </xf>
    <xf numFmtId="0" fontId="5" fillId="15" borderId="3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16" borderId="29" xfId="0" applyFont="1" applyFill="1" applyBorder="1" applyAlignment="1">
      <alignment horizontal="center" vertical="center" wrapText="1"/>
    </xf>
    <xf numFmtId="0" fontId="5" fillId="16" borderId="3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5" xfId="0" applyBorder="1" applyAlignment="1">
      <alignment horizontal="right"/>
    </xf>
    <xf numFmtId="0" fontId="13" fillId="0" borderId="22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3" fillId="10" borderId="8" xfId="0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3" fillId="10" borderId="12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/>
    </xf>
    <xf numFmtId="0" fontId="9" fillId="15" borderId="35" xfId="0" applyFont="1" applyFill="1" applyBorder="1" applyAlignment="1">
      <alignment vertical="center" wrapText="1"/>
    </xf>
    <xf numFmtId="0" fontId="9" fillId="15" borderId="36" xfId="0" applyFont="1" applyFill="1" applyBorder="1" applyAlignment="1">
      <alignment vertical="center" wrapText="1"/>
    </xf>
    <xf numFmtId="0" fontId="10" fillId="14" borderId="32" xfId="0" applyFont="1" applyFill="1" applyBorder="1" applyAlignment="1">
      <alignment vertical="center" wrapText="1"/>
    </xf>
    <xf numFmtId="0" fontId="10" fillId="14" borderId="35" xfId="0" applyFont="1" applyFill="1" applyBorder="1" applyAlignment="1">
      <alignment vertical="center" wrapText="1"/>
    </xf>
    <xf numFmtId="0" fontId="10" fillId="14" borderId="36" xfId="0" applyFont="1" applyFill="1" applyBorder="1" applyAlignment="1">
      <alignment vertical="center" wrapText="1"/>
    </xf>
    <xf numFmtId="0" fontId="9" fillId="14" borderId="35" xfId="0" applyFont="1" applyFill="1" applyBorder="1" applyAlignment="1">
      <alignment horizontal="center" vertical="center" wrapText="1"/>
    </xf>
    <xf numFmtId="0" fontId="9" fillId="14" borderId="36" xfId="0" applyFont="1" applyFill="1" applyBorder="1" applyAlignment="1">
      <alignment horizontal="center" vertical="center" wrapText="1"/>
    </xf>
    <xf numFmtId="0" fontId="9" fillId="15" borderId="32" xfId="0" applyFont="1" applyFill="1" applyBorder="1" applyAlignment="1">
      <alignment horizontal="center" vertical="center" wrapText="1"/>
    </xf>
    <xf numFmtId="0" fontId="9" fillId="15" borderId="35" xfId="0" applyFont="1" applyFill="1" applyBorder="1" applyAlignment="1">
      <alignment horizontal="center" vertical="center" wrapText="1"/>
    </xf>
    <xf numFmtId="0" fontId="9" fillId="15" borderId="36" xfId="0" applyFont="1" applyFill="1" applyBorder="1" applyAlignment="1">
      <alignment horizontal="center" vertical="center" wrapText="1"/>
    </xf>
    <xf numFmtId="0" fontId="0" fillId="14" borderId="32" xfId="0" applyFill="1" applyBorder="1" applyAlignment="1">
      <alignment vertical="center" wrapText="1"/>
    </xf>
    <xf numFmtId="0" fontId="0" fillId="14" borderId="36" xfId="0" applyFill="1" applyBorder="1" applyAlignment="1">
      <alignment vertical="center" wrapText="1"/>
    </xf>
    <xf numFmtId="0" fontId="9" fillId="14" borderId="34" xfId="0" applyFont="1" applyFill="1" applyBorder="1" applyAlignment="1">
      <alignment horizontal="center" vertical="center" wrapText="1"/>
    </xf>
    <xf numFmtId="0" fontId="9" fillId="14" borderId="37" xfId="0" applyFont="1" applyFill="1" applyBorder="1" applyAlignment="1">
      <alignment horizontal="center" vertical="center" wrapText="1"/>
    </xf>
    <xf numFmtId="0" fontId="9" fillId="14" borderId="39" xfId="0" applyFont="1" applyFill="1" applyBorder="1" applyAlignment="1">
      <alignment horizontal="center" vertical="center" wrapText="1"/>
    </xf>
    <xf numFmtId="0" fontId="11" fillId="15" borderId="32" xfId="0" applyFont="1" applyFill="1" applyBorder="1" applyAlignment="1">
      <alignment vertical="center" wrapText="1"/>
    </xf>
    <xf numFmtId="0" fontId="11" fillId="15" borderId="36" xfId="0" applyFont="1" applyFill="1" applyBorder="1" applyAlignment="1">
      <alignment vertical="center" wrapText="1"/>
    </xf>
    <xf numFmtId="0" fontId="5" fillId="14" borderId="32" xfId="0" applyFont="1" applyFill="1" applyBorder="1" applyAlignment="1">
      <alignment horizontal="center" vertical="center" wrapText="1"/>
    </xf>
    <xf numFmtId="0" fontId="5" fillId="14" borderId="36" xfId="0" applyFont="1" applyFill="1" applyBorder="1" applyAlignment="1">
      <alignment horizontal="center" vertical="center" wrapText="1"/>
    </xf>
    <xf numFmtId="0" fontId="11" fillId="15" borderId="40" xfId="0" applyFont="1" applyFill="1" applyBorder="1" applyAlignment="1">
      <alignment vertical="center" wrapText="1"/>
    </xf>
    <xf numFmtId="0" fontId="11" fillId="15" borderId="41" xfId="0" applyFont="1" applyFill="1" applyBorder="1" applyAlignment="1">
      <alignment vertical="center" wrapText="1"/>
    </xf>
    <xf numFmtId="0" fontId="11" fillId="15" borderId="42" xfId="0" applyFont="1" applyFill="1" applyBorder="1" applyAlignment="1">
      <alignment vertical="center" wrapText="1"/>
    </xf>
    <xf numFmtId="0" fontId="5" fillId="14" borderId="34" xfId="0" applyFont="1" applyFill="1" applyBorder="1" applyAlignment="1">
      <alignment horizontal="center" vertical="center" wrapText="1"/>
    </xf>
    <xf numFmtId="0" fontId="5" fillId="14" borderId="39" xfId="0" applyFont="1" applyFill="1" applyBorder="1" applyAlignment="1">
      <alignment horizontal="center" vertical="center" wrapText="1"/>
    </xf>
    <xf numFmtId="0" fontId="5" fillId="15" borderId="32" xfId="0" applyFont="1" applyFill="1" applyBorder="1" applyAlignment="1">
      <alignment vertical="center" wrapText="1"/>
    </xf>
    <xf numFmtId="0" fontId="5" fillId="15" borderId="35" xfId="0" applyFont="1" applyFill="1" applyBorder="1" applyAlignment="1">
      <alignment vertical="center" wrapText="1"/>
    </xf>
    <xf numFmtId="0" fontId="5" fillId="15" borderId="36" xfId="0" applyFont="1" applyFill="1" applyBorder="1" applyAlignment="1">
      <alignment vertical="center" wrapText="1"/>
    </xf>
    <xf numFmtId="0" fontId="0" fillId="14" borderId="35" xfId="0" applyFill="1" applyBorder="1" applyAlignment="1">
      <alignment vertical="center" wrapText="1"/>
    </xf>
    <xf numFmtId="0" fontId="9" fillId="14" borderId="32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13607</xdr:colOff>
      <xdr:row>1</xdr:row>
      <xdr:rowOff>272144</xdr:rowOff>
    </xdr:from>
    <xdr:to>
      <xdr:col>5</xdr:col>
      <xdr:colOff>95250</xdr:colOff>
      <xdr:row>1</xdr:row>
      <xdr:rowOff>1006930</xdr:rowOff>
    </xdr:to>
    <xdr:pic>
      <xdr:nvPicPr>
        <xdr:cNvPr id="2" name="1 Imagen">
          <a:extLst>
            <a:ext uri="{FF2B5EF4-FFF2-40B4-BE49-F238E27FC236}">
              <a16:creationId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a16="http://schemas.microsoft.com/office/drawing/2014/main" xmlns="" xmlns:lc="http://schemas.openxmlformats.org/drawingml/2006/lockedCanvas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pic="http://schemas.openxmlformats.org/drawingml/2006/picture" xmlns:lc="http://schemas.openxmlformats.org/drawingml/2006/lockedCanvas" val="0"/>
            </a:ext>
          </a:extLst>
        </a:blip>
        <a:stretch>
          <a:fillRect/>
        </a:stretch>
      </xdr:blipFill>
      <xdr:spPr>
        <a:xfrm>
          <a:off x="3932464" y="462644"/>
          <a:ext cx="4653643" cy="7347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55"/>
  <sheetViews>
    <sheetView showGridLines="0" tabSelected="1" topLeftCell="A7" zoomScale="70" zoomScaleNormal="70" workbookViewId="0">
      <selection activeCell="M6" sqref="M6"/>
    </sheetView>
  </sheetViews>
  <sheetFormatPr baseColWidth="10" defaultRowHeight="15"/>
  <cols>
    <col min="1" max="1" width="7.5703125" customWidth="1"/>
    <col min="2" max="2" width="16.85546875" bestFit="1" customWidth="1"/>
    <col min="3" max="5" width="34.28515625" bestFit="1" customWidth="1"/>
    <col min="6" max="7" width="30.85546875" customWidth="1"/>
  </cols>
  <sheetData>
    <row r="2" spans="2:7" ht="96" customHeight="1"/>
    <row r="3" spans="2:7" ht="18.75">
      <c r="B3" s="1"/>
      <c r="C3" s="1"/>
      <c r="D3" s="1"/>
      <c r="E3" s="1"/>
      <c r="F3" s="1"/>
      <c r="G3" s="1"/>
    </row>
    <row r="4" spans="2:7" ht="36.6" customHeight="1">
      <c r="B4" s="86" t="s">
        <v>134</v>
      </c>
      <c r="C4" s="87"/>
      <c r="D4" s="87"/>
      <c r="E4" s="87"/>
      <c r="F4" s="87"/>
      <c r="G4" s="87"/>
    </row>
    <row r="5" spans="2:7" ht="18.75">
      <c r="B5" s="1"/>
      <c r="C5" s="1"/>
      <c r="D5" s="1"/>
      <c r="E5" s="1"/>
      <c r="F5" s="1"/>
      <c r="G5" s="1"/>
    </row>
    <row r="6" spans="2:7" ht="18.75">
      <c r="B6" s="1"/>
      <c r="C6" s="1"/>
      <c r="D6" s="1"/>
      <c r="E6" s="1"/>
      <c r="F6" s="1"/>
      <c r="G6" s="1"/>
    </row>
    <row r="7" spans="2:7" ht="18.75">
      <c r="B7" s="2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</row>
    <row r="8" spans="2:7" ht="18.75">
      <c r="B8" s="3" t="s">
        <v>6</v>
      </c>
      <c r="C8" s="4">
        <v>28</v>
      </c>
      <c r="D8" s="4">
        <v>1</v>
      </c>
      <c r="E8" s="4">
        <v>2</v>
      </c>
      <c r="F8" s="4">
        <v>3</v>
      </c>
      <c r="G8" s="4">
        <v>4</v>
      </c>
    </row>
    <row r="9" spans="2:7" ht="18.75">
      <c r="B9" s="5" t="s">
        <v>7</v>
      </c>
      <c r="C9" s="6" t="s">
        <v>64</v>
      </c>
      <c r="D9" s="7" t="s">
        <v>41</v>
      </c>
      <c r="E9" s="6" t="s">
        <v>65</v>
      </c>
      <c r="F9" s="6" t="s">
        <v>66</v>
      </c>
      <c r="G9" s="7" t="s">
        <v>41</v>
      </c>
    </row>
    <row r="10" spans="2:7" ht="18.75">
      <c r="B10" s="8" t="s">
        <v>8</v>
      </c>
      <c r="C10" s="6" t="s">
        <v>9</v>
      </c>
      <c r="D10" s="7" t="s">
        <v>10</v>
      </c>
      <c r="E10" s="6" t="s">
        <v>80</v>
      </c>
      <c r="F10" s="6" t="s">
        <v>80</v>
      </c>
      <c r="G10" s="7" t="s">
        <v>13</v>
      </c>
    </row>
    <row r="11" spans="2:7" ht="18.75">
      <c r="B11" s="8" t="s">
        <v>14</v>
      </c>
      <c r="C11" s="6" t="s">
        <v>16</v>
      </c>
      <c r="D11" s="7" t="s">
        <v>32</v>
      </c>
      <c r="E11" s="6" t="s">
        <v>16</v>
      </c>
      <c r="F11" s="6" t="s">
        <v>16</v>
      </c>
      <c r="G11" s="7" t="s">
        <v>16</v>
      </c>
    </row>
    <row r="12" spans="2:7" ht="18.75">
      <c r="B12" s="3" t="s">
        <v>15</v>
      </c>
      <c r="C12" s="4">
        <v>7</v>
      </c>
      <c r="D12" s="4">
        <v>8</v>
      </c>
      <c r="E12" s="9">
        <v>9</v>
      </c>
      <c r="F12" s="4">
        <v>10</v>
      </c>
      <c r="G12" s="4">
        <v>11</v>
      </c>
    </row>
    <row r="13" spans="2:7" ht="18.75">
      <c r="B13" s="5" t="s">
        <v>7</v>
      </c>
      <c r="C13" s="10" t="s">
        <v>81</v>
      </c>
      <c r="D13" s="10" t="s">
        <v>82</v>
      </c>
      <c r="E13" s="10" t="s">
        <v>82</v>
      </c>
      <c r="F13" s="10" t="s">
        <v>82</v>
      </c>
      <c r="G13" s="6" t="s">
        <v>67</v>
      </c>
    </row>
    <row r="14" spans="2:7" ht="18.75">
      <c r="B14" s="8" t="s">
        <v>8</v>
      </c>
      <c r="C14" s="10" t="s">
        <v>55</v>
      </c>
      <c r="D14" s="10" t="s">
        <v>55</v>
      </c>
      <c r="E14" s="10" t="s">
        <v>55</v>
      </c>
      <c r="F14" s="10" t="s">
        <v>55</v>
      </c>
      <c r="G14" s="6" t="s">
        <v>80</v>
      </c>
    </row>
    <row r="15" spans="2:7" ht="18.75">
      <c r="B15" s="8" t="s">
        <v>14</v>
      </c>
      <c r="C15" s="11" t="s">
        <v>16</v>
      </c>
      <c r="D15" s="12" t="s">
        <v>77</v>
      </c>
      <c r="E15" s="12" t="s">
        <v>77</v>
      </c>
      <c r="F15" s="12" t="s">
        <v>77</v>
      </c>
      <c r="G15" s="6" t="s">
        <v>77</v>
      </c>
    </row>
    <row r="16" spans="2:7" ht="18.75">
      <c r="B16" s="3" t="s">
        <v>15</v>
      </c>
      <c r="C16" s="4">
        <v>14</v>
      </c>
      <c r="D16" s="4">
        <f>+C16+1</f>
        <v>15</v>
      </c>
      <c r="E16" s="4">
        <f t="shared" ref="E16:G16" si="0">+D16+1</f>
        <v>16</v>
      </c>
      <c r="F16" s="4">
        <f t="shared" si="0"/>
        <v>17</v>
      </c>
      <c r="G16" s="4">
        <f t="shared" si="0"/>
        <v>18</v>
      </c>
    </row>
    <row r="17" spans="2:7" ht="18.75">
      <c r="B17" s="5" t="s">
        <v>7</v>
      </c>
      <c r="C17" s="6" t="s">
        <v>68</v>
      </c>
      <c r="D17" s="6" t="s">
        <v>73</v>
      </c>
      <c r="E17" s="6" t="s">
        <v>68</v>
      </c>
      <c r="F17" s="14" t="s">
        <v>133</v>
      </c>
      <c r="G17" s="14" t="s">
        <v>18</v>
      </c>
    </row>
    <row r="18" spans="2:7" ht="18.75">
      <c r="B18" s="8" t="s">
        <v>8</v>
      </c>
      <c r="C18" s="6" t="s">
        <v>80</v>
      </c>
      <c r="D18" s="6" t="s">
        <v>21</v>
      </c>
      <c r="E18" s="6" t="s">
        <v>80</v>
      </c>
      <c r="F18" s="14" t="s">
        <v>19</v>
      </c>
      <c r="G18" s="14" t="s">
        <v>22</v>
      </c>
    </row>
    <row r="19" spans="2:7" ht="18.75">
      <c r="B19" s="8" t="s">
        <v>14</v>
      </c>
      <c r="C19" s="6" t="s">
        <v>77</v>
      </c>
      <c r="D19" s="6" t="s">
        <v>16</v>
      </c>
      <c r="E19" s="6" t="s">
        <v>77</v>
      </c>
      <c r="F19" s="14" t="s">
        <v>16</v>
      </c>
      <c r="G19" s="14" t="s">
        <v>16</v>
      </c>
    </row>
    <row r="20" spans="2:7" ht="18.75">
      <c r="B20" s="3" t="s">
        <v>15</v>
      </c>
      <c r="C20" s="4">
        <v>21</v>
      </c>
      <c r="D20" s="4">
        <f>+C20+1</f>
        <v>22</v>
      </c>
      <c r="E20" s="4">
        <f t="shared" ref="E20:G20" si="1">+D20+1</f>
        <v>23</v>
      </c>
      <c r="F20" s="4">
        <f t="shared" si="1"/>
        <v>24</v>
      </c>
      <c r="G20" s="4">
        <f t="shared" si="1"/>
        <v>25</v>
      </c>
    </row>
    <row r="21" spans="2:7" ht="18.75">
      <c r="B21" s="5" t="s">
        <v>7</v>
      </c>
      <c r="C21" s="13" t="s">
        <v>86</v>
      </c>
      <c r="D21" s="7" t="s">
        <v>41</v>
      </c>
      <c r="E21" s="13" t="s">
        <v>86</v>
      </c>
      <c r="F21" s="10" t="s">
        <v>83</v>
      </c>
      <c r="G21" s="7" t="s">
        <v>41</v>
      </c>
    </row>
    <row r="22" spans="2:7" ht="18.75">
      <c r="B22" s="8" t="s">
        <v>8</v>
      </c>
      <c r="C22" s="13" t="s">
        <v>55</v>
      </c>
      <c r="D22" s="7" t="s">
        <v>20</v>
      </c>
      <c r="E22" s="13" t="s">
        <v>55</v>
      </c>
      <c r="F22" s="10" t="s">
        <v>55</v>
      </c>
      <c r="G22" s="7" t="s">
        <v>17</v>
      </c>
    </row>
    <row r="23" spans="2:7" ht="18.75">
      <c r="B23" s="8" t="s">
        <v>14</v>
      </c>
      <c r="C23" s="11" t="s">
        <v>16</v>
      </c>
      <c r="D23" s="7" t="s">
        <v>32</v>
      </c>
      <c r="E23" s="12" t="s">
        <v>77</v>
      </c>
      <c r="F23" s="11" t="s">
        <v>16</v>
      </c>
      <c r="G23" s="7" t="s">
        <v>32</v>
      </c>
    </row>
    <row r="24" spans="2:7" ht="18.75">
      <c r="B24" s="3" t="s">
        <v>15</v>
      </c>
      <c r="C24" s="4">
        <v>28</v>
      </c>
      <c r="D24" s="4">
        <f>+C24+1</f>
        <v>29</v>
      </c>
      <c r="E24" s="4">
        <f t="shared" ref="E24:F24" si="2">+D24+1</f>
        <v>30</v>
      </c>
      <c r="F24" s="4">
        <f t="shared" si="2"/>
        <v>31</v>
      </c>
      <c r="G24" s="4">
        <v>1</v>
      </c>
    </row>
    <row r="25" spans="2:7" ht="18.75">
      <c r="B25" s="5" t="s">
        <v>7</v>
      </c>
      <c r="C25" s="7" t="s">
        <v>42</v>
      </c>
      <c r="D25" s="7" t="s">
        <v>43</v>
      </c>
      <c r="E25" s="7" t="s">
        <v>43</v>
      </c>
      <c r="F25" s="6" t="s">
        <v>69</v>
      </c>
      <c r="G25" s="14" t="s">
        <v>18</v>
      </c>
    </row>
    <row r="26" spans="2:7" ht="18.75">
      <c r="B26" s="8" t="s">
        <v>8</v>
      </c>
      <c r="C26" s="7" t="s">
        <v>23</v>
      </c>
      <c r="D26" s="7" t="s">
        <v>24</v>
      </c>
      <c r="E26" s="7" t="s">
        <v>25</v>
      </c>
      <c r="F26" s="6" t="s">
        <v>11</v>
      </c>
      <c r="G26" s="14" t="s">
        <v>26</v>
      </c>
    </row>
    <row r="27" spans="2:7" ht="18.75">
      <c r="B27" s="8" t="s">
        <v>14</v>
      </c>
      <c r="C27" s="7" t="s">
        <v>40</v>
      </c>
      <c r="D27" s="7" t="s">
        <v>16</v>
      </c>
      <c r="E27" s="7" t="s">
        <v>16</v>
      </c>
      <c r="F27" s="6" t="s">
        <v>16</v>
      </c>
      <c r="G27" s="14" t="s">
        <v>16</v>
      </c>
    </row>
    <row r="28" spans="2:7" ht="18.75">
      <c r="B28" s="3" t="s">
        <v>27</v>
      </c>
      <c r="C28" s="9">
        <v>4</v>
      </c>
      <c r="D28" s="9">
        <f>+C28+1</f>
        <v>5</v>
      </c>
      <c r="E28" s="9">
        <f t="shared" ref="E28:G28" si="3">+D28+1</f>
        <v>6</v>
      </c>
      <c r="F28" s="9">
        <f t="shared" si="3"/>
        <v>7</v>
      </c>
      <c r="G28" s="9">
        <f t="shared" si="3"/>
        <v>8</v>
      </c>
    </row>
    <row r="29" spans="2:7" ht="18.75">
      <c r="B29" s="5" t="s">
        <v>7</v>
      </c>
      <c r="C29" s="7" t="s">
        <v>43</v>
      </c>
      <c r="D29" s="7" t="s">
        <v>43</v>
      </c>
      <c r="E29" s="7" t="s">
        <v>44</v>
      </c>
      <c r="F29" s="10" t="s">
        <v>83</v>
      </c>
      <c r="G29" s="10" t="s">
        <v>83</v>
      </c>
    </row>
    <row r="30" spans="2:7" ht="18.75">
      <c r="B30" s="8" t="s">
        <v>8</v>
      </c>
      <c r="C30" s="7" t="s">
        <v>28</v>
      </c>
      <c r="D30" s="7" t="s">
        <v>29</v>
      </c>
      <c r="E30" s="7" t="s">
        <v>30</v>
      </c>
      <c r="F30" s="10" t="s">
        <v>55</v>
      </c>
      <c r="G30" s="10" t="s">
        <v>55</v>
      </c>
    </row>
    <row r="31" spans="2:7" ht="18.75">
      <c r="B31" s="8" t="s">
        <v>14</v>
      </c>
      <c r="C31" s="7" t="s">
        <v>32</v>
      </c>
      <c r="D31" s="7" t="s">
        <v>32</v>
      </c>
      <c r="E31" s="7" t="s">
        <v>32</v>
      </c>
      <c r="F31" s="12" t="s">
        <v>77</v>
      </c>
      <c r="G31" s="12" t="s">
        <v>77</v>
      </c>
    </row>
    <row r="32" spans="2:7" ht="18.75">
      <c r="B32" s="8"/>
      <c r="C32" s="15">
        <v>11</v>
      </c>
      <c r="D32" s="15">
        <v>12</v>
      </c>
      <c r="E32" s="15">
        <v>13</v>
      </c>
      <c r="F32" s="15">
        <v>14</v>
      </c>
      <c r="G32" s="15">
        <v>15</v>
      </c>
    </row>
    <row r="33" spans="2:7" ht="18.75">
      <c r="B33" s="8"/>
      <c r="C33" s="88" t="s">
        <v>31</v>
      </c>
      <c r="D33" s="89"/>
      <c r="E33" s="89"/>
      <c r="F33" s="89"/>
      <c r="G33" s="90"/>
    </row>
    <row r="34" spans="2:7" ht="18.75">
      <c r="B34" s="8"/>
      <c r="C34" s="91"/>
      <c r="D34" s="92"/>
      <c r="E34" s="92"/>
      <c r="F34" s="92"/>
      <c r="G34" s="93"/>
    </row>
    <row r="35" spans="2:7" ht="18.75">
      <c r="B35" s="8"/>
      <c r="C35" s="94"/>
      <c r="D35" s="95"/>
      <c r="E35" s="95"/>
      <c r="F35" s="95"/>
      <c r="G35" s="96"/>
    </row>
    <row r="36" spans="2:7" ht="18.75">
      <c r="B36" s="3" t="s">
        <v>27</v>
      </c>
      <c r="C36" s="9">
        <v>18</v>
      </c>
      <c r="D36" s="9">
        <f>+C36+1</f>
        <v>19</v>
      </c>
      <c r="E36" s="9">
        <f t="shared" ref="E36:G36" si="4">+D36+1</f>
        <v>20</v>
      </c>
      <c r="F36" s="9">
        <f t="shared" si="4"/>
        <v>21</v>
      </c>
      <c r="G36" s="9">
        <f t="shared" si="4"/>
        <v>22</v>
      </c>
    </row>
    <row r="37" spans="2:7" ht="18.75">
      <c r="B37" s="5" t="s">
        <v>7</v>
      </c>
      <c r="C37" s="13" t="s">
        <v>84</v>
      </c>
      <c r="D37" s="13" t="s">
        <v>84</v>
      </c>
      <c r="E37" s="6" t="s">
        <v>72</v>
      </c>
      <c r="F37" s="6" t="s">
        <v>72</v>
      </c>
      <c r="G37" s="13" t="s">
        <v>84</v>
      </c>
    </row>
    <row r="38" spans="2:7" ht="18.75">
      <c r="B38" s="5" t="s">
        <v>8</v>
      </c>
      <c r="C38" s="13" t="s">
        <v>56</v>
      </c>
      <c r="D38" s="13" t="s">
        <v>56</v>
      </c>
      <c r="E38" s="6" t="s">
        <v>79</v>
      </c>
      <c r="F38" s="6" t="s">
        <v>79</v>
      </c>
      <c r="G38" s="13" t="s">
        <v>56</v>
      </c>
    </row>
    <row r="39" spans="2:7" ht="18.75">
      <c r="B39" s="8" t="s">
        <v>14</v>
      </c>
      <c r="C39" s="12" t="s">
        <v>16</v>
      </c>
      <c r="D39" s="11" t="s">
        <v>77</v>
      </c>
      <c r="E39" s="6" t="s">
        <v>16</v>
      </c>
      <c r="F39" s="6" t="s">
        <v>77</v>
      </c>
      <c r="G39" s="12" t="s">
        <v>32</v>
      </c>
    </row>
    <row r="40" spans="2:7" ht="18.75">
      <c r="B40" s="3" t="s">
        <v>27</v>
      </c>
      <c r="C40" s="9">
        <v>25</v>
      </c>
      <c r="D40" s="9">
        <f>+C40+1</f>
        <v>26</v>
      </c>
      <c r="E40" s="9">
        <f t="shared" ref="E40:G40" si="5">+D40+1</f>
        <v>27</v>
      </c>
      <c r="F40" s="9">
        <f t="shared" si="5"/>
        <v>28</v>
      </c>
      <c r="G40" s="9">
        <f t="shared" si="5"/>
        <v>29</v>
      </c>
    </row>
    <row r="41" spans="2:7" ht="18.75">
      <c r="B41" s="5" t="s">
        <v>7</v>
      </c>
      <c r="C41" s="13" t="s">
        <v>85</v>
      </c>
      <c r="D41" s="13" t="s">
        <v>85</v>
      </c>
      <c r="E41" s="16" t="s">
        <v>88</v>
      </c>
      <c r="F41" s="16" t="s">
        <v>89</v>
      </c>
      <c r="G41" s="16" t="s">
        <v>89</v>
      </c>
    </row>
    <row r="42" spans="2:7" ht="18.75">
      <c r="B42" s="8" t="s">
        <v>8</v>
      </c>
      <c r="C42" s="13" t="s">
        <v>56</v>
      </c>
      <c r="D42" s="13" t="s">
        <v>56</v>
      </c>
      <c r="E42" s="16" t="s">
        <v>58</v>
      </c>
      <c r="F42" s="16" t="s">
        <v>58</v>
      </c>
      <c r="G42" s="16" t="s">
        <v>58</v>
      </c>
    </row>
    <row r="43" spans="2:7" ht="18.75">
      <c r="B43" s="8" t="s">
        <v>14</v>
      </c>
      <c r="C43" s="12" t="s">
        <v>16</v>
      </c>
      <c r="D43" s="12" t="s">
        <v>77</v>
      </c>
      <c r="E43" s="17" t="s">
        <v>16</v>
      </c>
      <c r="F43" s="17" t="s">
        <v>77</v>
      </c>
      <c r="G43" s="17" t="s">
        <v>77</v>
      </c>
    </row>
    <row r="44" spans="2:7" ht="18.75">
      <c r="B44" s="3" t="s">
        <v>33</v>
      </c>
      <c r="C44" s="9">
        <v>2</v>
      </c>
      <c r="D44" s="9">
        <v>3</v>
      </c>
      <c r="E44" s="9">
        <v>4</v>
      </c>
      <c r="F44" s="9">
        <v>5</v>
      </c>
      <c r="G44" s="9">
        <v>6</v>
      </c>
    </row>
    <row r="45" spans="2:7" ht="18.75">
      <c r="B45" s="5" t="s">
        <v>7</v>
      </c>
      <c r="C45" s="97" t="s">
        <v>31</v>
      </c>
      <c r="D45" s="16" t="s">
        <v>87</v>
      </c>
      <c r="E45" s="16" t="s">
        <v>87</v>
      </c>
      <c r="F45" s="16" t="s">
        <v>87</v>
      </c>
      <c r="G45" s="14" t="s">
        <v>18</v>
      </c>
    </row>
    <row r="46" spans="2:7" ht="18.75">
      <c r="B46" s="8" t="s">
        <v>8</v>
      </c>
      <c r="C46" s="98"/>
      <c r="D46" s="16" t="s">
        <v>59</v>
      </c>
      <c r="E46" s="16" t="s">
        <v>59</v>
      </c>
      <c r="F46" s="16" t="s">
        <v>59</v>
      </c>
      <c r="G46" s="14" t="s">
        <v>34</v>
      </c>
    </row>
    <row r="47" spans="2:7" ht="18.75">
      <c r="B47" s="8" t="s">
        <v>14</v>
      </c>
      <c r="C47" s="99"/>
      <c r="D47" s="17" t="s">
        <v>16</v>
      </c>
      <c r="E47" s="17" t="s">
        <v>77</v>
      </c>
      <c r="F47" s="18" t="s">
        <v>77</v>
      </c>
      <c r="G47" s="14" t="s">
        <v>16</v>
      </c>
    </row>
    <row r="48" spans="2:7" ht="18.75">
      <c r="B48" s="3" t="s">
        <v>33</v>
      </c>
      <c r="C48" s="9">
        <v>9</v>
      </c>
      <c r="D48" s="9">
        <v>10</v>
      </c>
      <c r="E48" s="9">
        <v>11</v>
      </c>
      <c r="F48" s="9">
        <v>12</v>
      </c>
      <c r="G48" s="9">
        <v>13</v>
      </c>
    </row>
    <row r="49" spans="2:7" ht="18.75">
      <c r="B49" s="5" t="s">
        <v>7</v>
      </c>
      <c r="C49" s="6" t="s">
        <v>78</v>
      </c>
      <c r="D49" s="6" t="s">
        <v>71</v>
      </c>
      <c r="E49" s="6" t="s">
        <v>70</v>
      </c>
      <c r="F49" s="6" t="s">
        <v>70</v>
      </c>
      <c r="G49" s="16" t="s">
        <v>89</v>
      </c>
    </row>
    <row r="50" spans="2:7" ht="18.75">
      <c r="B50" s="8" t="s">
        <v>8</v>
      </c>
      <c r="C50" s="6" t="s">
        <v>79</v>
      </c>
      <c r="D50" s="6" t="s">
        <v>79</v>
      </c>
      <c r="E50" s="6" t="s">
        <v>80</v>
      </c>
      <c r="F50" s="6" t="s">
        <v>80</v>
      </c>
      <c r="G50" s="16" t="s">
        <v>58</v>
      </c>
    </row>
    <row r="51" spans="2:7" ht="18.75">
      <c r="B51" s="8" t="s">
        <v>14</v>
      </c>
      <c r="C51" s="6" t="s">
        <v>77</v>
      </c>
      <c r="D51" s="6" t="s">
        <v>77</v>
      </c>
      <c r="E51" s="6" t="s">
        <v>77</v>
      </c>
      <c r="F51" s="6" t="s">
        <v>77</v>
      </c>
      <c r="G51" s="18" t="s">
        <v>77</v>
      </c>
    </row>
    <row r="52" spans="2:7" ht="18.75">
      <c r="B52" s="3" t="s">
        <v>33</v>
      </c>
      <c r="C52" s="9">
        <v>16</v>
      </c>
      <c r="D52" s="9">
        <v>17</v>
      </c>
      <c r="E52" s="9">
        <v>18</v>
      </c>
      <c r="F52" s="9">
        <v>19</v>
      </c>
      <c r="G52" s="9">
        <v>20</v>
      </c>
    </row>
    <row r="53" spans="2:7" ht="18.75">
      <c r="B53" s="5" t="s">
        <v>7</v>
      </c>
      <c r="C53" s="7" t="s">
        <v>44</v>
      </c>
      <c r="D53" s="7" t="s">
        <v>44</v>
      </c>
      <c r="E53" s="7" t="s">
        <v>45</v>
      </c>
      <c r="F53" s="7" t="s">
        <v>45</v>
      </c>
      <c r="G53" s="5" t="s">
        <v>37</v>
      </c>
    </row>
    <row r="54" spans="2:7" ht="18.75">
      <c r="B54" s="8" t="s">
        <v>8</v>
      </c>
      <c r="C54" s="7" t="s">
        <v>35</v>
      </c>
      <c r="D54" s="7" t="s">
        <v>36</v>
      </c>
      <c r="E54" s="7" t="s">
        <v>38</v>
      </c>
      <c r="F54" s="7" t="s">
        <v>39</v>
      </c>
      <c r="G54" s="5" t="s">
        <v>12</v>
      </c>
    </row>
    <row r="55" spans="2:7" ht="18.75">
      <c r="B55" s="8" t="s">
        <v>14</v>
      </c>
      <c r="C55" s="7" t="s">
        <v>32</v>
      </c>
      <c r="D55" s="7" t="s">
        <v>32</v>
      </c>
      <c r="E55" s="7" t="s">
        <v>16</v>
      </c>
      <c r="F55" s="7" t="s">
        <v>16</v>
      </c>
      <c r="G55" s="5" t="s">
        <v>16</v>
      </c>
    </row>
  </sheetData>
  <mergeCells count="3">
    <mergeCell ref="B4:G4"/>
    <mergeCell ref="C33:G35"/>
    <mergeCell ref="C45:C47"/>
  </mergeCells>
  <phoneticPr fontId="6" type="noConversion"/>
  <pageMargins left="0.25" right="0.25" top="0.75" bottom="0.75" header="0.3" footer="0.3"/>
  <pageSetup paperSize="9" scale="52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3:I34"/>
  <sheetViews>
    <sheetView workbookViewId="0">
      <selection activeCell="D31" sqref="D31"/>
    </sheetView>
  </sheetViews>
  <sheetFormatPr baseColWidth="10" defaultRowHeight="15"/>
  <cols>
    <col min="1" max="1" width="3" customWidth="1"/>
    <col min="2" max="2" width="5.5703125" customWidth="1"/>
    <col min="3" max="3" width="22.85546875" customWidth="1"/>
    <col min="4" max="4" width="34" bestFit="1" customWidth="1"/>
    <col min="5" max="5" width="43.7109375" customWidth="1"/>
    <col min="6" max="6" width="43.7109375" style="29" customWidth="1"/>
  </cols>
  <sheetData>
    <row r="3" spans="3:9" ht="15.75" thickBot="1"/>
    <row r="4" spans="3:9" ht="15.75" thickBot="1">
      <c r="C4" s="30"/>
      <c r="D4" s="30"/>
      <c r="E4" s="30"/>
      <c r="F4" s="56"/>
      <c r="G4" s="30"/>
      <c r="H4" s="30"/>
    </row>
    <row r="5" spans="3:9" s="76" customFormat="1" ht="30.75" thickBot="1">
      <c r="C5" s="77" t="s">
        <v>131</v>
      </c>
      <c r="D5" s="78" t="s">
        <v>130</v>
      </c>
      <c r="E5" s="74" t="s">
        <v>90</v>
      </c>
      <c r="F5" s="75" t="s">
        <v>132</v>
      </c>
      <c r="G5" s="75" t="s">
        <v>91</v>
      </c>
      <c r="H5" s="74" t="s">
        <v>92</v>
      </c>
    </row>
    <row r="6" spans="3:9" ht="15.75" thickBot="1">
      <c r="C6" s="107" t="s">
        <v>93</v>
      </c>
      <c r="D6" s="110" t="s">
        <v>94</v>
      </c>
      <c r="E6" s="33" t="s">
        <v>64</v>
      </c>
      <c r="F6" s="57" t="s">
        <v>125</v>
      </c>
      <c r="G6" s="34">
        <v>4</v>
      </c>
      <c r="H6" s="112">
        <f>SUM(G6:G14)</f>
        <v>56</v>
      </c>
    </row>
    <row r="7" spans="3:9" ht="18" customHeight="1" thickBot="1">
      <c r="C7" s="108"/>
      <c r="D7" s="111"/>
      <c r="E7" s="35" t="s">
        <v>95</v>
      </c>
      <c r="F7" s="58" t="s">
        <v>80</v>
      </c>
      <c r="G7" s="34">
        <v>4</v>
      </c>
      <c r="H7" s="113"/>
    </row>
    <row r="8" spans="3:9" ht="18" customHeight="1" thickBot="1">
      <c r="C8" s="108"/>
      <c r="D8" s="110" t="s">
        <v>96</v>
      </c>
      <c r="E8" s="35" t="s">
        <v>97</v>
      </c>
      <c r="F8" s="58" t="s">
        <v>80</v>
      </c>
      <c r="G8" s="36">
        <v>4</v>
      </c>
      <c r="H8" s="113"/>
    </row>
    <row r="9" spans="3:9" ht="18" customHeight="1" thickBot="1">
      <c r="C9" s="108"/>
      <c r="D9" s="111"/>
      <c r="E9" s="35" t="s">
        <v>67</v>
      </c>
      <c r="F9" s="58" t="s">
        <v>80</v>
      </c>
      <c r="G9" s="36">
        <v>4</v>
      </c>
      <c r="H9" s="113"/>
    </row>
    <row r="10" spans="3:9" ht="18" customHeight="1" thickBot="1">
      <c r="C10" s="108"/>
      <c r="D10" s="102" t="s">
        <v>98</v>
      </c>
      <c r="E10" s="37" t="s">
        <v>99</v>
      </c>
      <c r="F10" s="59" t="s">
        <v>80</v>
      </c>
      <c r="G10" s="38">
        <v>8</v>
      </c>
      <c r="H10" s="113"/>
    </row>
    <row r="11" spans="3:9" ht="18" customHeight="1" thickBot="1">
      <c r="C11" s="108"/>
      <c r="D11" s="103"/>
      <c r="E11" s="37" t="s">
        <v>100</v>
      </c>
      <c r="F11" s="60" t="s">
        <v>125</v>
      </c>
      <c r="G11" s="39">
        <v>4</v>
      </c>
      <c r="H11" s="113"/>
      <c r="I11">
        <f>SUM(G6:G14)</f>
        <v>56</v>
      </c>
    </row>
    <row r="12" spans="3:9" ht="18" customHeight="1" thickBot="1">
      <c r="C12" s="108"/>
      <c r="D12" s="103"/>
      <c r="E12" s="37" t="s">
        <v>101</v>
      </c>
      <c r="F12" s="60" t="s">
        <v>80</v>
      </c>
      <c r="G12" s="39">
        <v>8</v>
      </c>
      <c r="H12" s="113"/>
    </row>
    <row r="13" spans="3:9" ht="18" customHeight="1" thickBot="1">
      <c r="C13" s="108"/>
      <c r="D13" s="103"/>
      <c r="E13" s="37" t="s">
        <v>102</v>
      </c>
      <c r="F13" s="60" t="s">
        <v>79</v>
      </c>
      <c r="G13" s="39">
        <v>16</v>
      </c>
      <c r="H13" s="113"/>
    </row>
    <row r="14" spans="3:9" ht="18" customHeight="1" thickBot="1">
      <c r="C14" s="109"/>
      <c r="D14" s="104"/>
      <c r="E14" s="40" t="s">
        <v>103</v>
      </c>
      <c r="F14" s="55" t="s">
        <v>125</v>
      </c>
      <c r="G14" s="39">
        <v>4</v>
      </c>
      <c r="H14" s="114"/>
    </row>
    <row r="15" spans="3:9" ht="18" customHeight="1" thickBot="1">
      <c r="C15" s="100" t="s">
        <v>123</v>
      </c>
      <c r="D15" s="102" t="s">
        <v>124</v>
      </c>
      <c r="E15" s="40" t="s">
        <v>104</v>
      </c>
      <c r="F15" s="55" t="s">
        <v>53</v>
      </c>
      <c r="G15" s="41">
        <v>4</v>
      </c>
      <c r="H15" s="105">
        <f>SUM(G15:G19)</f>
        <v>56</v>
      </c>
    </row>
    <row r="16" spans="3:9" ht="18" customHeight="1" thickBot="1">
      <c r="C16" s="100"/>
      <c r="D16" s="103"/>
      <c r="E16" s="40" t="s">
        <v>105</v>
      </c>
      <c r="F16" s="55" t="s">
        <v>53</v>
      </c>
      <c r="G16" s="41">
        <v>16</v>
      </c>
      <c r="H16" s="105"/>
    </row>
    <row r="17" spans="3:9" ht="18" customHeight="1" thickBot="1">
      <c r="C17" s="100"/>
      <c r="D17" s="103"/>
      <c r="E17" s="40" t="s">
        <v>106</v>
      </c>
      <c r="F17" s="55" t="s">
        <v>53</v>
      </c>
      <c r="G17" s="41">
        <v>16</v>
      </c>
      <c r="H17" s="105"/>
      <c r="I17">
        <f>SUM(G15:G19)</f>
        <v>56</v>
      </c>
    </row>
    <row r="18" spans="3:9" ht="18" customHeight="1" thickBot="1">
      <c r="C18" s="100"/>
      <c r="D18" s="103"/>
      <c r="E18" s="40" t="s">
        <v>107</v>
      </c>
      <c r="F18" s="55" t="s">
        <v>53</v>
      </c>
      <c r="G18" s="41">
        <v>12</v>
      </c>
      <c r="H18" s="105"/>
    </row>
    <row r="19" spans="3:9" ht="18" customHeight="1" thickBot="1">
      <c r="C19" s="101"/>
      <c r="D19" s="104"/>
      <c r="E19" s="40" t="s">
        <v>108</v>
      </c>
      <c r="F19" s="55" t="s">
        <v>53</v>
      </c>
      <c r="G19" s="41">
        <v>8</v>
      </c>
      <c r="H19" s="106"/>
    </row>
    <row r="20" spans="3:9" ht="18" customHeight="1" thickBot="1">
      <c r="C20" s="124" t="s">
        <v>109</v>
      </c>
      <c r="D20" s="110" t="s">
        <v>110</v>
      </c>
      <c r="E20" s="40" t="s">
        <v>111</v>
      </c>
      <c r="F20" s="55" t="s">
        <v>55</v>
      </c>
      <c r="G20" s="41">
        <v>16</v>
      </c>
      <c r="H20" s="128">
        <f>SUM(G20:G24)</f>
        <v>56</v>
      </c>
    </row>
    <row r="21" spans="3:9" ht="18" customHeight="1" thickBot="1">
      <c r="C21" s="125"/>
      <c r="D21" s="127"/>
      <c r="E21" s="40" t="s">
        <v>86</v>
      </c>
      <c r="F21" s="55" t="s">
        <v>55</v>
      </c>
      <c r="G21" s="41">
        <v>8</v>
      </c>
      <c r="H21" s="105"/>
    </row>
    <row r="22" spans="3:9" ht="18" customHeight="1" thickBot="1">
      <c r="C22" s="125"/>
      <c r="D22" s="127"/>
      <c r="E22" s="40" t="s">
        <v>112</v>
      </c>
      <c r="F22" s="55" t="s">
        <v>56</v>
      </c>
      <c r="G22" s="41">
        <v>12</v>
      </c>
      <c r="H22" s="105"/>
    </row>
    <row r="23" spans="3:9" ht="18" customHeight="1" thickBot="1">
      <c r="C23" s="125"/>
      <c r="D23" s="127"/>
      <c r="E23" s="40" t="s">
        <v>113</v>
      </c>
      <c r="F23" s="55" t="s">
        <v>55</v>
      </c>
      <c r="G23" s="41">
        <v>12</v>
      </c>
      <c r="H23" s="105"/>
    </row>
    <row r="24" spans="3:9" ht="18" customHeight="1" thickBot="1">
      <c r="C24" s="126"/>
      <c r="D24" s="111"/>
      <c r="E24" s="40" t="s">
        <v>85</v>
      </c>
      <c r="F24" s="55" t="s">
        <v>56</v>
      </c>
      <c r="G24" s="41">
        <v>8</v>
      </c>
      <c r="H24" s="106"/>
    </row>
    <row r="25" spans="3:9" ht="18" customHeight="1" thickBot="1">
      <c r="C25" s="124" t="s">
        <v>114</v>
      </c>
      <c r="D25" s="110" t="s">
        <v>115</v>
      </c>
      <c r="E25" s="40" t="s">
        <v>116</v>
      </c>
      <c r="F25" s="55" t="s">
        <v>59</v>
      </c>
      <c r="G25" s="41">
        <v>12</v>
      </c>
      <c r="H25" s="128">
        <f>SUM(G25:G27)</f>
        <v>28</v>
      </c>
    </row>
    <row r="26" spans="3:9" ht="18" customHeight="1" thickBot="1">
      <c r="C26" s="125"/>
      <c r="D26" s="127"/>
      <c r="E26" s="40" t="s">
        <v>117</v>
      </c>
      <c r="F26" s="55" t="s">
        <v>58</v>
      </c>
      <c r="G26" s="41">
        <v>4</v>
      </c>
      <c r="H26" s="105"/>
      <c r="I26">
        <f>SUM(G25:G27)</f>
        <v>28</v>
      </c>
    </row>
    <row r="27" spans="3:9" ht="18" customHeight="1" thickBot="1">
      <c r="C27" s="126"/>
      <c r="D27" s="111"/>
      <c r="E27" s="40" t="s">
        <v>89</v>
      </c>
      <c r="F27" s="55" t="s">
        <v>58</v>
      </c>
      <c r="G27" s="41">
        <v>12</v>
      </c>
      <c r="H27" s="106"/>
    </row>
    <row r="28" spans="3:9" ht="18" customHeight="1" thickBot="1">
      <c r="C28" s="115" t="s">
        <v>118</v>
      </c>
      <c r="D28" s="42" t="s">
        <v>119</v>
      </c>
      <c r="E28" s="32"/>
      <c r="F28" s="55" t="s">
        <v>60</v>
      </c>
      <c r="G28" s="43">
        <v>16</v>
      </c>
      <c r="H28" s="117">
        <v>56</v>
      </c>
    </row>
    <row r="29" spans="3:9" ht="18" customHeight="1" thickBot="1">
      <c r="C29" s="116"/>
      <c r="D29" s="71" t="s">
        <v>120</v>
      </c>
      <c r="E29" s="32"/>
      <c r="F29" s="55" t="s">
        <v>51</v>
      </c>
      <c r="G29" s="43">
        <v>40</v>
      </c>
      <c r="H29" s="118"/>
    </row>
    <row r="30" spans="3:9" ht="18" customHeight="1" thickBot="1">
      <c r="C30" s="119" t="s">
        <v>127</v>
      </c>
      <c r="D30" s="72" t="s">
        <v>128</v>
      </c>
      <c r="E30" s="68"/>
      <c r="F30" s="63" t="s">
        <v>125</v>
      </c>
      <c r="G30" s="66">
        <v>10</v>
      </c>
      <c r="H30" s="122">
        <v>20</v>
      </c>
    </row>
    <row r="31" spans="3:9" ht="18" customHeight="1" thickBot="1">
      <c r="C31" s="120"/>
      <c r="D31" s="27" t="s">
        <v>129</v>
      </c>
      <c r="E31" s="69"/>
      <c r="F31" s="65" t="s">
        <v>51</v>
      </c>
      <c r="G31" s="65">
        <v>10</v>
      </c>
      <c r="H31" s="123"/>
    </row>
    <row r="32" spans="3:9" ht="18" customHeight="1" thickBot="1">
      <c r="C32" s="121"/>
      <c r="D32" s="73" t="s">
        <v>126</v>
      </c>
      <c r="E32" s="70"/>
      <c r="F32" s="64" t="s">
        <v>125</v>
      </c>
      <c r="G32" s="67">
        <v>4</v>
      </c>
      <c r="H32" s="61">
        <v>4</v>
      </c>
    </row>
    <row r="33" spans="3:8" ht="18" customHeight="1" thickBot="1">
      <c r="C33" s="31"/>
      <c r="D33" s="62" t="s">
        <v>121</v>
      </c>
      <c r="E33" s="32"/>
      <c r="F33" s="55" t="str">
        <f>+F30</f>
        <v>Luis Sendino</v>
      </c>
      <c r="G33" s="43">
        <v>20</v>
      </c>
      <c r="H33" s="44">
        <v>20</v>
      </c>
    </row>
    <row r="34" spans="3:8" ht="22.9" customHeight="1" thickBot="1">
      <c r="C34" s="52"/>
      <c r="D34" s="42"/>
      <c r="E34" s="53" t="s">
        <v>122</v>
      </c>
      <c r="F34" s="53"/>
      <c r="G34" s="54">
        <f>SUM(G6:G33)</f>
        <v>296</v>
      </c>
      <c r="H34" s="54">
        <f>SUM(H6:H33)</f>
        <v>296</v>
      </c>
    </row>
  </sheetData>
  <mergeCells count="18">
    <mergeCell ref="C28:C29"/>
    <mergeCell ref="H28:H29"/>
    <mergeCell ref="C30:C32"/>
    <mergeCell ref="H30:H31"/>
    <mergeCell ref="C20:C24"/>
    <mergeCell ref="D20:D24"/>
    <mergeCell ref="H20:H24"/>
    <mergeCell ref="C25:C27"/>
    <mergeCell ref="D25:D27"/>
    <mergeCell ref="H25:H27"/>
    <mergeCell ref="C15:C19"/>
    <mergeCell ref="D15:D19"/>
    <mergeCell ref="H15:H19"/>
    <mergeCell ref="C6:C14"/>
    <mergeCell ref="D6:D7"/>
    <mergeCell ref="H6:H14"/>
    <mergeCell ref="D8:D9"/>
    <mergeCell ref="D10:D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E21"/>
  <sheetViews>
    <sheetView workbookViewId="0">
      <selection activeCell="G21" sqref="G21"/>
    </sheetView>
  </sheetViews>
  <sheetFormatPr baseColWidth="10" defaultRowHeight="15"/>
  <cols>
    <col min="2" max="2" width="25.85546875" bestFit="1" customWidth="1"/>
    <col min="3" max="3" width="15.28515625" style="29" customWidth="1"/>
    <col min="4" max="4" width="20.85546875" bestFit="1" customWidth="1"/>
    <col min="5" max="5" width="16.28515625" bestFit="1" customWidth="1"/>
  </cols>
  <sheetData>
    <row r="2" spans="2:5" ht="15.75" thickBot="1"/>
    <row r="3" spans="2:5" ht="15.75" thickBot="1">
      <c r="C3" s="19" t="s">
        <v>46</v>
      </c>
      <c r="D3" s="19" t="s">
        <v>47</v>
      </c>
      <c r="E3" s="20" t="s">
        <v>48</v>
      </c>
    </row>
    <row r="4" spans="2:5" ht="18.75">
      <c r="B4" s="23" t="s">
        <v>49</v>
      </c>
      <c r="C4" s="129">
        <v>56</v>
      </c>
      <c r="D4" s="45" t="s">
        <v>50</v>
      </c>
      <c r="E4" s="21">
        <v>12</v>
      </c>
    </row>
    <row r="5" spans="2:5" ht="18.75">
      <c r="B5" s="24"/>
      <c r="C5" s="129"/>
      <c r="D5" s="45" t="s">
        <v>79</v>
      </c>
      <c r="E5" s="21">
        <v>16</v>
      </c>
    </row>
    <row r="6" spans="2:5" ht="19.5" thickBot="1">
      <c r="B6" s="25"/>
      <c r="C6" s="130"/>
      <c r="D6" s="83" t="s">
        <v>80</v>
      </c>
      <c r="E6" s="22">
        <v>28</v>
      </c>
    </row>
    <row r="7" spans="2:5" ht="19.5" thickBot="1">
      <c r="B7" s="23" t="s">
        <v>52</v>
      </c>
      <c r="C7" s="84">
        <v>56</v>
      </c>
      <c r="D7" s="46" t="s">
        <v>53</v>
      </c>
      <c r="E7" s="82">
        <v>56</v>
      </c>
    </row>
    <row r="8" spans="2:5" ht="18.75">
      <c r="B8" s="23" t="s">
        <v>54</v>
      </c>
      <c r="C8" s="129">
        <v>56</v>
      </c>
      <c r="D8" s="48" t="s">
        <v>55</v>
      </c>
      <c r="E8" s="79">
        <v>36</v>
      </c>
    </row>
    <row r="9" spans="2:5" ht="19.5" thickBot="1">
      <c r="B9" s="25"/>
      <c r="C9" s="130"/>
      <c r="D9" s="49" t="s">
        <v>56</v>
      </c>
      <c r="E9" s="51">
        <v>20</v>
      </c>
    </row>
    <row r="10" spans="2:5" ht="18.75">
      <c r="B10" s="23" t="s">
        <v>57</v>
      </c>
      <c r="C10" s="131">
        <v>28</v>
      </c>
      <c r="D10" s="47" t="s">
        <v>58</v>
      </c>
      <c r="E10" s="80">
        <v>16</v>
      </c>
    </row>
    <row r="11" spans="2:5" ht="19.5" thickBot="1">
      <c r="B11" s="25"/>
      <c r="C11" s="130"/>
      <c r="D11" s="49" t="s">
        <v>59</v>
      </c>
      <c r="E11" s="51">
        <v>12</v>
      </c>
    </row>
    <row r="12" spans="2:5" ht="19.5" thickBot="1">
      <c r="B12" s="26" t="s">
        <v>18</v>
      </c>
      <c r="C12" s="84">
        <v>16</v>
      </c>
      <c r="D12" s="50" t="s">
        <v>60</v>
      </c>
      <c r="E12" s="81">
        <v>16</v>
      </c>
    </row>
    <row r="13" spans="2:5" ht="19.5" thickBot="1">
      <c r="B13" s="26" t="s">
        <v>74</v>
      </c>
      <c r="C13" s="84">
        <v>4</v>
      </c>
      <c r="D13" s="50" t="s">
        <v>50</v>
      </c>
      <c r="E13" s="82">
        <v>4</v>
      </c>
    </row>
    <row r="14" spans="2:5" ht="19.5" thickBot="1">
      <c r="B14" s="26" t="s">
        <v>63</v>
      </c>
      <c r="C14" s="84">
        <v>20</v>
      </c>
      <c r="D14" s="45" t="s">
        <v>50</v>
      </c>
      <c r="E14" s="82">
        <v>20</v>
      </c>
    </row>
    <row r="15" spans="2:5" ht="19.5" thickBot="1">
      <c r="B15" s="1"/>
      <c r="C15" s="85">
        <f>SUM(C4:C14)</f>
        <v>236</v>
      </c>
      <c r="D15" s="45"/>
      <c r="E15" s="29"/>
    </row>
    <row r="16" spans="2:5" ht="15.75">
      <c r="D16" s="45"/>
      <c r="E16" s="29"/>
    </row>
    <row r="17" spans="2:5" ht="16.5" thickBot="1">
      <c r="D17" s="45"/>
      <c r="E17" s="29"/>
    </row>
    <row r="18" spans="2:5" ht="19.5" thickBot="1">
      <c r="B18" s="26" t="s">
        <v>61</v>
      </c>
      <c r="C18" s="85">
        <v>40</v>
      </c>
      <c r="D18" s="50"/>
      <c r="E18" s="28" t="s">
        <v>62</v>
      </c>
    </row>
    <row r="19" spans="2:5" ht="19.5" thickBot="1">
      <c r="B19" s="26" t="s">
        <v>75</v>
      </c>
      <c r="C19" s="85">
        <v>20</v>
      </c>
      <c r="D19" s="50" t="s">
        <v>125</v>
      </c>
      <c r="E19" s="29"/>
    </row>
    <row r="20" spans="2:5" ht="15.75" thickBot="1"/>
    <row r="21" spans="2:5" ht="19.5" thickBot="1">
      <c r="B21" s="27" t="s">
        <v>76</v>
      </c>
      <c r="C21" s="85">
        <f>+C19+C18+C15</f>
        <v>296</v>
      </c>
    </row>
  </sheetData>
  <mergeCells count="3">
    <mergeCell ref="C4:C6"/>
    <mergeCell ref="C8:C9"/>
    <mergeCell ref="C10:C1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Calendario</vt:lpstr>
      <vt:lpstr>Bloques y Materias</vt:lpstr>
      <vt:lpstr>Profesores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usal1.ec</cp:lastModifiedBy>
  <cp:lastPrinted>2022-02-07T10:05:18Z</cp:lastPrinted>
  <dcterms:created xsi:type="dcterms:W3CDTF">2022-02-02T16:53:49Z</dcterms:created>
  <dcterms:modified xsi:type="dcterms:W3CDTF">2022-02-23T08:13:44Z</dcterms:modified>
</cp:coreProperties>
</file>